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SPC\Desktop\예산서및정산보고\2.예산서\2022예산\2022본예산\"/>
    </mc:Choice>
  </mc:AlternateContent>
  <bookViews>
    <workbookView xWindow="0" yWindow="0" windowWidth="15015" windowHeight="13740"/>
  </bookViews>
  <sheets>
    <sheet name="총괄-본" sheetId="3" r:id="rId1"/>
    <sheet name="세입" sheetId="1" r:id="rId2"/>
    <sheet name="세출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2" l="1"/>
  <c r="H14" i="2"/>
  <c r="G16" i="2"/>
  <c r="F7" i="1"/>
  <c r="G7" i="1"/>
  <c r="D11" i="3"/>
  <c r="E11" i="3"/>
  <c r="E6" i="3"/>
  <c r="I11" i="3"/>
  <c r="J11" i="3"/>
  <c r="J9" i="3"/>
  <c r="F16" i="2" l="1"/>
  <c r="E16" i="2"/>
</calcChain>
</file>

<file path=xl/sharedStrings.xml><?xml version="1.0" encoding="utf-8"?>
<sst xmlns="http://schemas.openxmlformats.org/spreadsheetml/2006/main" count="89" uniqueCount="46">
  <si>
    <t>구분</t>
  </si>
  <si>
    <t>관</t>
  </si>
  <si>
    <t>항</t>
  </si>
  <si>
    <t>목</t>
  </si>
  <si>
    <t>예산액</t>
  </si>
  <si>
    <t>산출내역</t>
  </si>
  <si>
    <t>전년도</t>
  </si>
  <si>
    <t>당해년도</t>
  </si>
  <si>
    <t>증감액</t>
  </si>
  <si>
    <t>증감비율</t>
  </si>
  <si>
    <t>세입</t>
  </si>
  <si>
    <t>보조금수입</t>
  </si>
  <si>
    <t>국고보조금</t>
  </si>
  <si>
    <t>잡수입</t>
  </si>
  <si>
    <t>기타잡수입</t>
  </si>
  <si>
    <t>이자수입외</t>
  </si>
  <si>
    <t>합계</t>
  </si>
  <si>
    <t>세출</t>
  </si>
  <si>
    <t>사무비</t>
  </si>
  <si>
    <t>인건비</t>
  </si>
  <si>
    <t>급여</t>
  </si>
  <si>
    <t>제수당</t>
  </si>
  <si>
    <t>퇴직금 및 퇴직적립금</t>
  </si>
  <si>
    <t>총임금/12</t>
  </si>
  <si>
    <t>사회보험부담금</t>
  </si>
  <si>
    <t>과세급여*4대보험요율</t>
  </si>
  <si>
    <t>업무추진비</t>
  </si>
  <si>
    <t>기관운영비</t>
  </si>
  <si>
    <t>운영비</t>
  </si>
  <si>
    <t>여비</t>
  </si>
  <si>
    <t>수용비 및 수수료</t>
  </si>
  <si>
    <t>공공요금</t>
  </si>
  <si>
    <t>사업비</t>
  </si>
  <si>
    <t>잡지출</t>
  </si>
  <si>
    <t xml:space="preserve">출장비
교통비 </t>
    <phoneticPr fontId="1" type="noConversion"/>
  </si>
  <si>
    <t>사용품, 소모품 구입비 
인쇄비
수용비</t>
    <phoneticPr fontId="1" type="noConversion"/>
  </si>
  <si>
    <t>공공요금</t>
    <phoneticPr fontId="1" type="noConversion"/>
  </si>
  <si>
    <t>합계</t>
    <phoneticPr fontId="1" type="noConversion"/>
  </si>
  <si>
    <t>기타후생경비</t>
    <phoneticPr fontId="1" type="noConversion"/>
  </si>
  <si>
    <t>돌보미 활동비 (3,333,634,620)
돌보미 교육비 (72,000,000)
돌봄사업 진행비(53,000,000)</t>
    <phoneticPr fontId="1" type="noConversion"/>
  </si>
  <si>
    <t>인건비 5명</t>
    <phoneticPr fontId="1" type="noConversion"/>
  </si>
  <si>
    <t>처우개선비 29만*4명*12월
연장근로수당 통상임금/209*1.5*120시간
가족수당</t>
    <phoneticPr fontId="1" type="noConversion"/>
  </si>
  <si>
    <t>복지포인트 10호봉↑ 330,000
 10호봉↓ 250,000</t>
    <phoneticPr fontId="1" type="noConversion"/>
  </si>
  <si>
    <t>200,000*12월</t>
    <phoneticPr fontId="1" type="noConversion"/>
  </si>
  <si>
    <t>2022년 아이돌봄지원사업 예산 총괄표</t>
    <phoneticPr fontId="1" type="noConversion"/>
  </si>
  <si>
    <t>2022년 아이돌봄지원사업 예산 총괄표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</si>
</sst>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rgb="FF286892"/>
      <name val="굴림체"/>
      <family val="3"/>
      <charset val="129"/>
    </font>
    <font>
      <sz val="9"/>
      <color rgb="FF000000"/>
      <name val="굴림체"/>
      <family val="3"/>
      <charset val="129"/>
    </font>
    <font>
      <b/>
      <sz val="20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24"/>
      <name val="HY견고딕"/>
      <family val="1"/>
      <charset val="129"/>
    </font>
    <font>
      <sz val="20"/>
      <name val="HY견고딕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thick">
        <color rgb="FF000000"/>
      </right>
      <top/>
      <bottom style="double">
        <color indexed="64"/>
      </bottom>
      <diagonal/>
    </border>
    <border>
      <left style="thin">
        <color rgb="FF000000"/>
      </left>
      <right style="thick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ck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double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ck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double">
        <color rgb="FF000000"/>
      </left>
      <right/>
      <top/>
      <bottom style="thick">
        <color rgb="FF000000"/>
      </bottom>
      <diagonal/>
    </border>
  </borders>
  <cellStyleXfs count="2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0" borderId="0" xfId="0" applyFill="1">
      <alignment vertical="center"/>
    </xf>
    <xf numFmtId="3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3" fontId="3" fillId="0" borderId="20" xfId="0" applyNumberFormat="1" applyFont="1" applyFill="1" applyBorder="1" applyAlignment="1">
      <alignment horizontal="right" vertical="center" wrapText="1"/>
    </xf>
    <xf numFmtId="0" fontId="3" fillId="0" borderId="20" xfId="0" applyFont="1" applyFill="1" applyBorder="1" applyAlignment="1">
      <alignment horizontal="righ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center" vertical="center" wrapText="1"/>
    </xf>
    <xf numFmtId="3" fontId="3" fillId="0" borderId="21" xfId="0" applyNumberFormat="1" applyFont="1" applyFill="1" applyBorder="1" applyAlignment="1">
      <alignment horizontal="right" vertical="center" wrapText="1"/>
    </xf>
    <xf numFmtId="0" fontId="3" fillId="0" borderId="21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center" vertical="center" wrapText="1"/>
    </xf>
    <xf numFmtId="3" fontId="3" fillId="0" borderId="24" xfId="0" applyNumberFormat="1" applyFont="1" applyFill="1" applyBorder="1" applyAlignment="1">
      <alignment horizontal="right" vertical="center" wrapText="1"/>
    </xf>
    <xf numFmtId="0" fontId="3" fillId="0" borderId="24" xfId="0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41" fontId="7" fillId="0" borderId="0" xfId="1" applyFont="1" applyAlignment="1">
      <alignment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3" fontId="3" fillId="0" borderId="31" xfId="0" applyNumberFormat="1" applyFont="1" applyFill="1" applyBorder="1" applyAlignment="1">
      <alignment horizontal="right" vertical="center" wrapText="1"/>
    </xf>
    <xf numFmtId="0" fontId="3" fillId="0" borderId="32" xfId="0" applyFont="1" applyFill="1" applyBorder="1" applyAlignment="1">
      <alignment horizontal="center" vertical="center" wrapText="1"/>
    </xf>
    <xf numFmtId="3" fontId="3" fillId="0" borderId="19" xfId="0" applyNumberFormat="1" applyFont="1" applyFill="1" applyBorder="1" applyAlignment="1">
      <alignment horizontal="right" vertical="center" wrapText="1"/>
    </xf>
    <xf numFmtId="0" fontId="3" fillId="0" borderId="33" xfId="0" applyFont="1" applyFill="1" applyBorder="1" applyAlignment="1">
      <alignment horizontal="right" vertical="center" wrapText="1"/>
    </xf>
    <xf numFmtId="0" fontId="3" fillId="0" borderId="31" xfId="0" applyFont="1" applyFill="1" applyBorder="1" applyAlignment="1">
      <alignment horizontal="right" vertical="center" wrapText="1"/>
    </xf>
    <xf numFmtId="0" fontId="3" fillId="0" borderId="34" xfId="0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right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right" vertical="center" wrapText="1"/>
    </xf>
    <xf numFmtId="0" fontId="3" fillId="0" borderId="37" xfId="0" applyFont="1" applyFill="1" applyBorder="1" applyAlignment="1">
      <alignment horizontal="center" vertical="center" wrapText="1"/>
    </xf>
    <xf numFmtId="3" fontId="3" fillId="0" borderId="37" xfId="0" applyNumberFormat="1" applyFont="1" applyFill="1" applyBorder="1" applyAlignment="1">
      <alignment horizontal="right" vertical="center" wrapText="1"/>
    </xf>
    <xf numFmtId="0" fontId="3" fillId="0" borderId="37" xfId="0" applyFont="1" applyFill="1" applyBorder="1" applyAlignment="1">
      <alignment horizontal="right" vertical="center" wrapText="1"/>
    </xf>
    <xf numFmtId="0" fontId="3" fillId="0" borderId="38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3" fontId="3" fillId="0" borderId="40" xfId="0" applyNumberFormat="1" applyFont="1" applyFill="1" applyBorder="1" applyAlignment="1">
      <alignment horizontal="right" vertical="center" wrapText="1"/>
    </xf>
    <xf numFmtId="0" fontId="3" fillId="0" borderId="40" xfId="0" applyFont="1" applyFill="1" applyBorder="1" applyAlignment="1">
      <alignment horizontal="right" vertical="center" wrapText="1"/>
    </xf>
    <xf numFmtId="0" fontId="3" fillId="0" borderId="41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3" fontId="3" fillId="0" borderId="17" xfId="0" applyNumberFormat="1" applyFont="1" applyFill="1" applyBorder="1" applyAlignment="1">
      <alignment horizontal="right" vertical="center" wrapText="1"/>
    </xf>
    <xf numFmtId="0" fontId="3" fillId="0" borderId="17" xfId="0" applyFont="1" applyFill="1" applyBorder="1" applyAlignment="1">
      <alignment horizontal="right" vertical="center" wrapText="1"/>
    </xf>
    <xf numFmtId="0" fontId="3" fillId="0" borderId="18" xfId="0" applyFont="1" applyFill="1" applyBorder="1" applyAlignment="1">
      <alignment horizontal="left" vertical="center" wrapText="1"/>
    </xf>
    <xf numFmtId="3" fontId="3" fillId="0" borderId="22" xfId="0" applyNumberFormat="1" applyFont="1" applyFill="1" applyBorder="1" applyAlignment="1">
      <alignment horizontal="right" vertical="center" wrapText="1"/>
    </xf>
    <xf numFmtId="176" fontId="2" fillId="0" borderId="14" xfId="0" applyNumberFormat="1" applyFont="1" applyFill="1" applyBorder="1" applyAlignment="1">
      <alignment horizontal="right" vertical="center" wrapText="1"/>
    </xf>
    <xf numFmtId="176" fontId="2" fillId="0" borderId="45" xfId="0" applyNumberFormat="1" applyFont="1" applyFill="1" applyBorder="1" applyAlignment="1">
      <alignment horizontal="right" vertical="center" wrapText="1"/>
    </xf>
    <xf numFmtId="176" fontId="2" fillId="0" borderId="15" xfId="0" applyNumberFormat="1" applyFont="1" applyFill="1" applyBorder="1" applyAlignment="1">
      <alignment horizontal="right" vertical="center" wrapText="1"/>
    </xf>
    <xf numFmtId="0" fontId="3" fillId="0" borderId="28" xfId="0" applyFont="1" applyFill="1" applyBorder="1" applyAlignment="1">
      <alignment horizontal="right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right" vertical="center" wrapText="1"/>
    </xf>
    <xf numFmtId="3" fontId="0" fillId="0" borderId="0" xfId="0" applyNumberFormat="1" applyFill="1">
      <alignment vertical="center"/>
    </xf>
    <xf numFmtId="4" fontId="3" fillId="0" borderId="2" xfId="0" applyNumberFormat="1" applyFont="1" applyFill="1" applyBorder="1" applyAlignment="1">
      <alignment horizontal="right" vertical="center" wrapText="1"/>
    </xf>
    <xf numFmtId="4" fontId="3" fillId="0" borderId="14" xfId="0" applyNumberFormat="1" applyFont="1" applyFill="1" applyBorder="1" applyAlignment="1">
      <alignment horizontal="right" vertical="center" wrapText="1"/>
    </xf>
    <xf numFmtId="41" fontId="6" fillId="0" borderId="0" xfId="1" applyFont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42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workbookViewId="0">
      <selection activeCell="A2" sqref="A2"/>
    </sheetView>
  </sheetViews>
  <sheetFormatPr defaultRowHeight="16.5" x14ac:dyDescent="0.3"/>
  <cols>
    <col min="1" max="1" width="13.375" style="1" customWidth="1"/>
    <col min="2" max="2" width="13.5" style="1" customWidth="1"/>
    <col min="3" max="3" width="13.125" style="1" customWidth="1"/>
    <col min="4" max="4" width="13.375" style="1" customWidth="1"/>
    <col min="5" max="5" width="13.5" style="1" customWidth="1"/>
    <col min="6" max="6" width="13.375" style="1" customWidth="1"/>
    <col min="7" max="7" width="13.5" style="1" customWidth="1"/>
    <col min="8" max="8" width="13.125" style="1" customWidth="1"/>
    <col min="9" max="9" width="13.375" style="1" customWidth="1"/>
    <col min="10" max="10" width="13.5" style="1" customWidth="1"/>
    <col min="11" max="16384" width="9" style="1"/>
  </cols>
  <sheetData>
    <row r="1" spans="1:13" ht="43.5" customHeight="1" x14ac:dyDescent="0.3">
      <c r="A1" s="68" t="s">
        <v>44</v>
      </c>
      <c r="B1" s="68"/>
      <c r="C1" s="68"/>
      <c r="D1" s="68"/>
      <c r="E1" s="68"/>
      <c r="F1" s="68"/>
      <c r="G1" s="68"/>
      <c r="H1" s="68"/>
      <c r="I1" s="68"/>
      <c r="J1" s="68"/>
      <c r="K1" s="31"/>
      <c r="L1" s="31"/>
      <c r="M1" s="31"/>
    </row>
    <row r="2" spans="1:13" ht="30" customHeight="1" x14ac:dyDescent="0.3"/>
    <row r="3" spans="1:13" ht="30" customHeight="1" thickBot="1" x14ac:dyDescent="0.35">
      <c r="I3" s="65"/>
    </row>
    <row r="4" spans="1:13" ht="30" customHeight="1" thickTop="1" x14ac:dyDescent="0.3">
      <c r="A4" s="69" t="s">
        <v>10</v>
      </c>
      <c r="B4" s="70"/>
      <c r="C4" s="70"/>
      <c r="D4" s="70"/>
      <c r="E4" s="70"/>
      <c r="F4" s="71" t="s">
        <v>17</v>
      </c>
      <c r="G4" s="70"/>
      <c r="H4" s="70"/>
      <c r="I4" s="70"/>
      <c r="J4" s="72"/>
    </row>
    <row r="5" spans="1:13" ht="30" customHeight="1" thickBot="1" x14ac:dyDescent="0.35">
      <c r="A5" s="29" t="s">
        <v>1</v>
      </c>
      <c r="B5" s="30" t="s">
        <v>2</v>
      </c>
      <c r="C5" s="30" t="s">
        <v>6</v>
      </c>
      <c r="D5" s="30" t="s">
        <v>7</v>
      </c>
      <c r="E5" s="32" t="s">
        <v>8</v>
      </c>
      <c r="F5" s="33" t="s">
        <v>1</v>
      </c>
      <c r="G5" s="30" t="s">
        <v>2</v>
      </c>
      <c r="H5" s="30" t="s">
        <v>6</v>
      </c>
      <c r="I5" s="30" t="s">
        <v>7</v>
      </c>
      <c r="J5" s="28" t="s">
        <v>8</v>
      </c>
    </row>
    <row r="6" spans="1:13" ht="30" customHeight="1" thickTop="1" x14ac:dyDescent="0.3">
      <c r="A6" s="34" t="s">
        <v>11</v>
      </c>
      <c r="B6" s="14" t="s">
        <v>11</v>
      </c>
      <c r="C6" s="15">
        <v>3388000000</v>
      </c>
      <c r="D6" s="15">
        <v>3707071000</v>
      </c>
      <c r="E6" s="35">
        <f>D6-C6</f>
        <v>319071000</v>
      </c>
      <c r="F6" s="36" t="s">
        <v>18</v>
      </c>
      <c r="G6" s="14" t="s">
        <v>19</v>
      </c>
      <c r="H6" s="15">
        <v>221934050</v>
      </c>
      <c r="I6" s="15">
        <v>232110000</v>
      </c>
      <c r="J6" s="37">
        <v>10175950</v>
      </c>
    </row>
    <row r="7" spans="1:13" ht="30" customHeight="1" x14ac:dyDescent="0.3">
      <c r="A7" s="5" t="s">
        <v>13</v>
      </c>
      <c r="B7" s="12" t="s">
        <v>13</v>
      </c>
      <c r="C7" s="6">
        <v>100000</v>
      </c>
      <c r="D7" s="6">
        <v>100000</v>
      </c>
      <c r="E7" s="38">
        <v>0</v>
      </c>
      <c r="F7" s="36"/>
      <c r="G7" s="18" t="s">
        <v>26</v>
      </c>
      <c r="H7" s="19">
        <v>1100000</v>
      </c>
      <c r="I7" s="19">
        <v>2400000</v>
      </c>
      <c r="J7" s="58">
        <v>1300000</v>
      </c>
    </row>
    <row r="8" spans="1:13" ht="30" customHeight="1" x14ac:dyDescent="0.3">
      <c r="A8" s="34"/>
      <c r="B8" s="14"/>
      <c r="C8" s="16"/>
      <c r="D8" s="16"/>
      <c r="E8" s="39"/>
      <c r="F8" s="40"/>
      <c r="G8" s="12" t="s">
        <v>28</v>
      </c>
      <c r="H8" s="6">
        <v>30592380</v>
      </c>
      <c r="I8" s="6">
        <v>30592380</v>
      </c>
      <c r="J8" s="41">
        <v>0</v>
      </c>
    </row>
    <row r="9" spans="1:13" ht="30" customHeight="1" x14ac:dyDescent="0.3">
      <c r="A9" s="42"/>
      <c r="B9" s="18"/>
      <c r="C9" s="20"/>
      <c r="D9" s="20"/>
      <c r="E9" s="43"/>
      <c r="F9" s="40" t="s">
        <v>32</v>
      </c>
      <c r="G9" s="12" t="s">
        <v>32</v>
      </c>
      <c r="H9" s="6">
        <v>3134373570</v>
      </c>
      <c r="I9" s="6">
        <v>3441968620</v>
      </c>
      <c r="J9" s="41">
        <f>I9-H9</f>
        <v>307595050</v>
      </c>
    </row>
    <row r="10" spans="1:13" ht="30" customHeight="1" thickBot="1" x14ac:dyDescent="0.35">
      <c r="A10" s="53"/>
      <c r="B10" s="54"/>
      <c r="C10" s="56"/>
      <c r="D10" s="56"/>
      <c r="E10" s="62"/>
      <c r="F10" s="63" t="s">
        <v>33</v>
      </c>
      <c r="G10" s="54" t="s">
        <v>33</v>
      </c>
      <c r="H10" s="55">
        <v>100000</v>
      </c>
      <c r="I10" s="55">
        <v>100000</v>
      </c>
      <c r="J10" s="64">
        <v>0</v>
      </c>
    </row>
    <row r="11" spans="1:13" ht="30" customHeight="1" thickTop="1" thickBot="1" x14ac:dyDescent="0.35">
      <c r="A11" s="73" t="s">
        <v>37</v>
      </c>
      <c r="B11" s="74"/>
      <c r="C11" s="59">
        <v>3388100000</v>
      </c>
      <c r="D11" s="59">
        <f>SUM(D6:D10)</f>
        <v>3707171000</v>
      </c>
      <c r="E11" s="60">
        <f>SUM(E6:E10)</f>
        <v>319071000</v>
      </c>
      <c r="F11" s="75" t="s">
        <v>16</v>
      </c>
      <c r="G11" s="74"/>
      <c r="H11" s="59">
        <v>3388100000</v>
      </c>
      <c r="I11" s="59">
        <f>SUM(I6:I10)</f>
        <v>3707171000</v>
      </c>
      <c r="J11" s="61">
        <f>SUM(J6:J10)</f>
        <v>319071000</v>
      </c>
    </row>
    <row r="12" spans="1:13" ht="30" customHeight="1" thickTop="1" x14ac:dyDescent="0.3">
      <c r="D12" s="65"/>
      <c r="I12" s="65"/>
    </row>
  </sheetData>
  <mergeCells count="5">
    <mergeCell ref="A1:J1"/>
    <mergeCell ref="A4:E4"/>
    <mergeCell ref="F4:J4"/>
    <mergeCell ref="A11:B11"/>
    <mergeCell ref="F11:G11"/>
  </mergeCells>
  <phoneticPr fontId="1" type="noConversion"/>
  <pageMargins left="0.7" right="0.56999999999999995" top="0.95" bottom="0.75" header="0.3" footer="0.3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opLeftCell="C1" workbookViewId="0">
      <selection activeCell="A2" sqref="A2"/>
    </sheetView>
  </sheetViews>
  <sheetFormatPr defaultRowHeight="16.5" x14ac:dyDescent="0.3"/>
  <cols>
    <col min="1" max="1" width="6.25" style="1" customWidth="1"/>
    <col min="2" max="3" width="14.875" style="1" customWidth="1"/>
    <col min="4" max="4" width="17.875" style="1" customWidth="1"/>
    <col min="5" max="5" width="12" style="1" customWidth="1"/>
    <col min="6" max="6" width="12.125" style="1" customWidth="1"/>
    <col min="7" max="7" width="12" style="1" customWidth="1"/>
    <col min="8" max="8" width="12.125" style="1" customWidth="1"/>
    <col min="9" max="9" width="28.875" style="1" customWidth="1"/>
    <col min="10" max="16384" width="9" style="1"/>
  </cols>
  <sheetData>
    <row r="1" spans="1:9" ht="31.5" x14ac:dyDescent="0.3">
      <c r="A1" s="76" t="s">
        <v>45</v>
      </c>
      <c r="B1" s="76"/>
      <c r="C1" s="76"/>
      <c r="D1" s="76"/>
      <c r="E1" s="76"/>
      <c r="F1" s="76"/>
      <c r="G1" s="76"/>
      <c r="H1" s="76"/>
      <c r="I1" s="76"/>
    </row>
    <row r="2" spans="1:9" ht="63" customHeight="1" thickBot="1" x14ac:dyDescent="0.35"/>
    <row r="3" spans="1:9" ht="30" customHeight="1" thickTop="1" x14ac:dyDescent="0.3">
      <c r="A3" s="82" t="s">
        <v>0</v>
      </c>
      <c r="B3" s="84" t="s">
        <v>1</v>
      </c>
      <c r="C3" s="84" t="s">
        <v>2</v>
      </c>
      <c r="D3" s="84" t="s">
        <v>3</v>
      </c>
      <c r="E3" s="86" t="s">
        <v>4</v>
      </c>
      <c r="F3" s="70"/>
      <c r="G3" s="70"/>
      <c r="H3" s="87"/>
      <c r="I3" s="80" t="s">
        <v>5</v>
      </c>
    </row>
    <row r="4" spans="1:9" ht="30" customHeight="1" thickBot="1" x14ac:dyDescent="0.35">
      <c r="A4" s="83"/>
      <c r="B4" s="85"/>
      <c r="C4" s="85"/>
      <c r="D4" s="85"/>
      <c r="E4" s="27" t="s">
        <v>6</v>
      </c>
      <c r="F4" s="27" t="s">
        <v>7</v>
      </c>
      <c r="G4" s="27" t="s">
        <v>8</v>
      </c>
      <c r="H4" s="27" t="s">
        <v>9</v>
      </c>
      <c r="I4" s="81"/>
    </row>
    <row r="5" spans="1:9" ht="30" customHeight="1" thickTop="1" x14ac:dyDescent="0.3">
      <c r="A5" s="8" t="s">
        <v>10</v>
      </c>
      <c r="B5" s="14" t="s">
        <v>11</v>
      </c>
      <c r="C5" s="14" t="s">
        <v>11</v>
      </c>
      <c r="D5" s="14" t="s">
        <v>12</v>
      </c>
      <c r="E5" s="15">
        <v>3388000000</v>
      </c>
      <c r="F5" s="15">
        <v>3707071000</v>
      </c>
      <c r="G5" s="15">
        <v>319071000</v>
      </c>
      <c r="H5" s="16">
        <v>9.42</v>
      </c>
      <c r="I5" s="17"/>
    </row>
    <row r="6" spans="1:9" ht="30" customHeight="1" thickBot="1" x14ac:dyDescent="0.35">
      <c r="A6" s="53"/>
      <c r="B6" s="54" t="s">
        <v>13</v>
      </c>
      <c r="C6" s="54" t="s">
        <v>13</v>
      </c>
      <c r="D6" s="54" t="s">
        <v>14</v>
      </c>
      <c r="E6" s="55">
        <v>100000</v>
      </c>
      <c r="F6" s="55">
        <v>100000</v>
      </c>
      <c r="G6" s="56">
        <v>0</v>
      </c>
      <c r="H6" s="56">
        <v>0</v>
      </c>
      <c r="I6" s="57" t="s">
        <v>15</v>
      </c>
    </row>
    <row r="7" spans="1:9" ht="30" customHeight="1" thickTop="1" thickBot="1" x14ac:dyDescent="0.35">
      <c r="A7" s="77" t="s">
        <v>16</v>
      </c>
      <c r="B7" s="78"/>
      <c r="C7" s="78"/>
      <c r="D7" s="79"/>
      <c r="E7" s="9">
        <v>3388100000</v>
      </c>
      <c r="F7" s="9">
        <f>SUM(F5:F6)</f>
        <v>3707171000</v>
      </c>
      <c r="G7" s="9">
        <f>SUM(G5:G6)</f>
        <v>319071000</v>
      </c>
      <c r="H7" s="10">
        <v>9.42</v>
      </c>
      <c r="I7" s="11"/>
    </row>
    <row r="8" spans="1:9" ht="17.25" thickTop="1" x14ac:dyDescent="0.3"/>
  </sheetData>
  <mergeCells count="8">
    <mergeCell ref="A1:I1"/>
    <mergeCell ref="A7:D7"/>
    <mergeCell ref="I3:I4"/>
    <mergeCell ref="A3:A4"/>
    <mergeCell ref="B3:B4"/>
    <mergeCell ref="C3:C4"/>
    <mergeCell ref="D3:D4"/>
    <mergeCell ref="E3:H3"/>
  </mergeCells>
  <phoneticPr fontId="1" type="noConversion"/>
  <pageMargins left="0.7" right="0.49" top="1.56" bottom="0.75" header="0.3" footer="0.3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workbookViewId="0">
      <selection activeCell="A2" sqref="A2"/>
    </sheetView>
  </sheetViews>
  <sheetFormatPr defaultRowHeight="16.5" x14ac:dyDescent="0.3"/>
  <cols>
    <col min="1" max="3" width="8.625" style="1" customWidth="1"/>
    <col min="4" max="4" width="19.75" style="1" customWidth="1"/>
    <col min="5" max="7" width="15.625" style="1" customWidth="1"/>
    <col min="8" max="8" width="9.75" style="1" bestFit="1" customWidth="1"/>
    <col min="9" max="9" width="36.25" style="1" customWidth="1"/>
    <col min="10" max="16384" width="9" style="1"/>
  </cols>
  <sheetData>
    <row r="1" spans="1:9" ht="31.5" x14ac:dyDescent="0.3">
      <c r="A1" s="76" t="s">
        <v>45</v>
      </c>
      <c r="B1" s="76"/>
      <c r="C1" s="76"/>
      <c r="D1" s="76"/>
      <c r="E1" s="76"/>
      <c r="F1" s="76"/>
      <c r="G1" s="76"/>
      <c r="H1" s="76"/>
      <c r="I1" s="76"/>
    </row>
    <row r="2" spans="1:9" ht="47.25" customHeight="1" thickBot="1" x14ac:dyDescent="0.35"/>
    <row r="3" spans="1:9" ht="24" customHeight="1" thickTop="1" x14ac:dyDescent="0.3">
      <c r="A3" s="82" t="s">
        <v>0</v>
      </c>
      <c r="B3" s="84" t="s">
        <v>1</v>
      </c>
      <c r="C3" s="84" t="s">
        <v>2</v>
      </c>
      <c r="D3" s="84" t="s">
        <v>3</v>
      </c>
      <c r="E3" s="86" t="s">
        <v>4</v>
      </c>
      <c r="F3" s="70"/>
      <c r="G3" s="70"/>
      <c r="H3" s="87"/>
      <c r="I3" s="80" t="s">
        <v>5</v>
      </c>
    </row>
    <row r="4" spans="1:9" ht="24" customHeight="1" thickBot="1" x14ac:dyDescent="0.35">
      <c r="A4" s="83"/>
      <c r="B4" s="85"/>
      <c r="C4" s="85"/>
      <c r="D4" s="85"/>
      <c r="E4" s="27" t="s">
        <v>6</v>
      </c>
      <c r="F4" s="27" t="s">
        <v>7</v>
      </c>
      <c r="G4" s="27" t="s">
        <v>8</v>
      </c>
      <c r="H4" s="27" t="s">
        <v>9</v>
      </c>
      <c r="I4" s="81"/>
    </row>
    <row r="5" spans="1:9" ht="24" customHeight="1" thickTop="1" x14ac:dyDescent="0.3">
      <c r="A5" s="8" t="s">
        <v>17</v>
      </c>
      <c r="B5" s="13" t="s">
        <v>18</v>
      </c>
      <c r="C5" s="13" t="s">
        <v>19</v>
      </c>
      <c r="D5" s="14" t="s">
        <v>20</v>
      </c>
      <c r="E5" s="15">
        <v>149633860</v>
      </c>
      <c r="F5" s="15">
        <v>156490000</v>
      </c>
      <c r="G5" s="15">
        <v>6856140</v>
      </c>
      <c r="H5" s="16">
        <v>4.58</v>
      </c>
      <c r="I5" s="17" t="s">
        <v>40</v>
      </c>
    </row>
    <row r="6" spans="1:9" ht="50.25" customHeight="1" x14ac:dyDescent="0.3">
      <c r="A6" s="8"/>
      <c r="B6" s="13"/>
      <c r="C6" s="13"/>
      <c r="D6" s="18" t="s">
        <v>21</v>
      </c>
      <c r="E6" s="19">
        <v>37418770</v>
      </c>
      <c r="F6" s="19">
        <v>38180000</v>
      </c>
      <c r="G6" s="19">
        <v>761230</v>
      </c>
      <c r="H6" s="20">
        <v>2.0299999999999998</v>
      </c>
      <c r="I6" s="21" t="s">
        <v>41</v>
      </c>
    </row>
    <row r="7" spans="1:9" ht="24" customHeight="1" x14ac:dyDescent="0.3">
      <c r="A7" s="8"/>
      <c r="B7" s="13"/>
      <c r="C7" s="13"/>
      <c r="D7" s="18" t="s">
        <v>22</v>
      </c>
      <c r="E7" s="19">
        <v>15587440</v>
      </c>
      <c r="F7" s="19">
        <v>16230000</v>
      </c>
      <c r="G7" s="19">
        <v>642560</v>
      </c>
      <c r="H7" s="20">
        <v>4.12</v>
      </c>
      <c r="I7" s="21" t="s">
        <v>23</v>
      </c>
    </row>
    <row r="8" spans="1:9" ht="24" customHeight="1" x14ac:dyDescent="0.3">
      <c r="A8" s="8"/>
      <c r="B8" s="13"/>
      <c r="C8" s="13"/>
      <c r="D8" s="44" t="s">
        <v>24</v>
      </c>
      <c r="E8" s="45">
        <v>17963980</v>
      </c>
      <c r="F8" s="45">
        <v>19800000</v>
      </c>
      <c r="G8" s="45">
        <v>1836020</v>
      </c>
      <c r="H8" s="46">
        <v>10.220000000000001</v>
      </c>
      <c r="I8" s="47" t="s">
        <v>25</v>
      </c>
    </row>
    <row r="9" spans="1:9" ht="24" customHeight="1" x14ac:dyDescent="0.3">
      <c r="A9" s="8"/>
      <c r="B9" s="13"/>
      <c r="C9" s="12"/>
      <c r="D9" s="22" t="s">
        <v>38</v>
      </c>
      <c r="E9" s="23">
        <v>1330000</v>
      </c>
      <c r="F9" s="23">
        <v>1410000</v>
      </c>
      <c r="G9" s="23">
        <v>80000</v>
      </c>
      <c r="H9" s="24">
        <v>6.02</v>
      </c>
      <c r="I9" s="25" t="s">
        <v>42</v>
      </c>
    </row>
    <row r="10" spans="1:9" ht="24" customHeight="1" x14ac:dyDescent="0.3">
      <c r="A10" s="8"/>
      <c r="B10" s="13"/>
      <c r="C10" s="12" t="s">
        <v>26</v>
      </c>
      <c r="D10" s="26" t="s">
        <v>27</v>
      </c>
      <c r="E10" s="2">
        <v>1100000</v>
      </c>
      <c r="F10" s="2">
        <v>2400000</v>
      </c>
      <c r="G10" s="2">
        <v>1300000</v>
      </c>
      <c r="H10" s="3">
        <v>118.18</v>
      </c>
      <c r="I10" s="4" t="s">
        <v>43</v>
      </c>
    </row>
    <row r="11" spans="1:9" ht="24" customHeight="1" x14ac:dyDescent="0.3">
      <c r="A11" s="8"/>
      <c r="B11" s="13"/>
      <c r="C11" s="13" t="s">
        <v>28</v>
      </c>
      <c r="D11" s="14" t="s">
        <v>29</v>
      </c>
      <c r="E11" s="15">
        <v>200000</v>
      </c>
      <c r="F11" s="15">
        <v>200000</v>
      </c>
      <c r="G11" s="15">
        <v>0</v>
      </c>
      <c r="H11" s="16">
        <v>0</v>
      </c>
      <c r="I11" s="17" t="s">
        <v>34</v>
      </c>
    </row>
    <row r="12" spans="1:9" ht="44.25" customHeight="1" x14ac:dyDescent="0.3">
      <c r="A12" s="8"/>
      <c r="B12" s="13"/>
      <c r="C12" s="13"/>
      <c r="D12" s="18" t="s">
        <v>30</v>
      </c>
      <c r="E12" s="19">
        <v>20392380</v>
      </c>
      <c r="F12" s="19">
        <v>20392380</v>
      </c>
      <c r="G12" s="19">
        <v>0</v>
      </c>
      <c r="H12" s="20">
        <v>0</v>
      </c>
      <c r="I12" s="21" t="s">
        <v>35</v>
      </c>
    </row>
    <row r="13" spans="1:9" ht="24" customHeight="1" x14ac:dyDescent="0.3">
      <c r="A13" s="8"/>
      <c r="B13" s="48"/>
      <c r="C13" s="48"/>
      <c r="D13" s="49" t="s">
        <v>31</v>
      </c>
      <c r="E13" s="50">
        <v>10000000</v>
      </c>
      <c r="F13" s="50">
        <v>10000000</v>
      </c>
      <c r="G13" s="50">
        <v>0</v>
      </c>
      <c r="H13" s="51">
        <v>0</v>
      </c>
      <c r="I13" s="52" t="s">
        <v>36</v>
      </c>
    </row>
    <row r="14" spans="1:9" ht="42" customHeight="1" x14ac:dyDescent="0.3">
      <c r="A14" s="8"/>
      <c r="B14" s="12" t="s">
        <v>32</v>
      </c>
      <c r="C14" s="12" t="s">
        <v>32</v>
      </c>
      <c r="D14" s="12" t="s">
        <v>32</v>
      </c>
      <c r="E14" s="6">
        <v>3134373570</v>
      </c>
      <c r="F14" s="6">
        <v>3441968620</v>
      </c>
      <c r="G14" s="6">
        <v>307595050</v>
      </c>
      <c r="H14" s="66">
        <f>G14/E14*100</f>
        <v>9.8136052748811302</v>
      </c>
      <c r="I14" s="7" t="s">
        <v>39</v>
      </c>
    </row>
    <row r="15" spans="1:9" ht="24" customHeight="1" thickBot="1" x14ac:dyDescent="0.35">
      <c r="A15" s="53"/>
      <c r="B15" s="54" t="s">
        <v>33</v>
      </c>
      <c r="C15" s="54" t="s">
        <v>33</v>
      </c>
      <c r="D15" s="54" t="s">
        <v>33</v>
      </c>
      <c r="E15" s="55">
        <v>100000</v>
      </c>
      <c r="F15" s="55">
        <v>100000</v>
      </c>
      <c r="G15" s="56">
        <v>0</v>
      </c>
      <c r="H15" s="56">
        <v>0</v>
      </c>
      <c r="I15" s="57"/>
    </row>
    <row r="16" spans="1:9" ht="18" thickTop="1" thickBot="1" x14ac:dyDescent="0.35">
      <c r="A16" s="77" t="s">
        <v>16</v>
      </c>
      <c r="B16" s="78"/>
      <c r="C16" s="78"/>
      <c r="D16" s="79"/>
      <c r="E16" s="9">
        <f>SUM(E5:E15)</f>
        <v>3388100000</v>
      </c>
      <c r="F16" s="9">
        <f t="shared" ref="F16:G16" si="0">SUM(F5:F15)</f>
        <v>3707171000</v>
      </c>
      <c r="G16" s="9">
        <f t="shared" si="0"/>
        <v>319071000</v>
      </c>
      <c r="H16" s="67">
        <f>G16/E16*100</f>
        <v>9.4174020837637613</v>
      </c>
      <c r="I16" s="11"/>
    </row>
    <row r="17" ht="17.25" thickTop="1" x14ac:dyDescent="0.3"/>
  </sheetData>
  <mergeCells count="8">
    <mergeCell ref="A16:D16"/>
    <mergeCell ref="A1:I1"/>
    <mergeCell ref="A3:A4"/>
    <mergeCell ref="B3:B4"/>
    <mergeCell ref="C3:C4"/>
    <mergeCell ref="D3:D4"/>
    <mergeCell ref="E3:H3"/>
    <mergeCell ref="I3:I4"/>
  </mergeCells>
  <phoneticPr fontId="1" type="noConversion"/>
  <pageMargins left="0.37" right="0.25" top="1.1399999999999999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총괄-본</vt:lpstr>
      <vt:lpstr>세입</vt:lpstr>
      <vt:lpstr>세출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cp:lastPrinted>2021-12-17T09:17:12Z</cp:lastPrinted>
  <dcterms:created xsi:type="dcterms:W3CDTF">2021-01-06T08:55:09Z</dcterms:created>
  <dcterms:modified xsi:type="dcterms:W3CDTF">2021-12-17T09:20:13Z</dcterms:modified>
</cp:coreProperties>
</file>